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055"/>
  </bookViews>
  <sheets>
    <sheet name="Rsk 10.26 2" sheetId="3" r:id="rId1"/>
  </sheets>
  <externalReferences>
    <externalReference r:id="rId2"/>
    <externalReference r:id="rId3"/>
    <externalReference r:id="rId4"/>
  </externalReferences>
  <definedNames>
    <definedName name="_1_">'[1]1994-skatt'!#REF!</definedName>
    <definedName name="_2HLUTF">'[1]1994-skatt'!#REF!</definedName>
    <definedName name="_3BYGGINGARVÍSIT">'[1]1994-skatt'!#REF!</definedName>
    <definedName name="Adili">#REF!</definedName>
    <definedName name="ar0">'[2]Dagsetning lán'!$B$8</definedName>
    <definedName name="AS2DocOpenMode" hidden="1">"AS2DocumentEdit"</definedName>
    <definedName name="AS2NamedRange" hidden="1">4</definedName>
    <definedName name="ATS">#REF!</definedName>
    <definedName name="BEF">#REF!</definedName>
    <definedName name="BVT">'[3]1994-skatt'!#REF!</definedName>
    <definedName name="BYGGINGARVÍSITALA">'[3]1994-skatt'!#REF!</definedName>
    <definedName name="CAD">#REF!</definedName>
    <definedName name="CHF">#REF!</definedName>
    <definedName name="Dags">IF(ISBLANK([0]!DagsA),"",[0]!DagsA)</definedName>
    <definedName name="DagsA">#REF!</definedName>
    <definedName name="date">#REF!</definedName>
    <definedName name="DEM">#REF!</definedName>
    <definedName name="DKK">#REF!</definedName>
    <definedName name="ESP">#REF!</definedName>
    <definedName name="FIM">#REF!</definedName>
    <definedName name="FRF">#REF!</definedName>
    <definedName name="GBP">#REF!</definedName>
    <definedName name="Heimili">IF(ISBLANK(#REF!),"",#REF!)</definedName>
    <definedName name="HLUTFOLL">'[3]1994-skatt'!#REF!</definedName>
    <definedName name="IEP">#REF!</definedName>
    <definedName name="ITL">#REF!</definedName>
    <definedName name="JPY">#REF!</definedName>
    <definedName name="Kennitala">IF(AND([0]!TegFram&lt;4,[0]!Adili=2),[0]!Kennitala2,[0]!Kennitala1)</definedName>
    <definedName name="Kennitala1">IF(ISBLANK(#REF!)=TRUE,"",#REF!)</definedName>
    <definedName name="Kennitala2">IF(ISBLANK(#REF!)=TRUE,"",#REF!)</definedName>
    <definedName name="ldags">'[2]Dagsetning lán'!$B$10</definedName>
    <definedName name="LVT">#REF!</definedName>
    <definedName name="MAN">#REF!</definedName>
    <definedName name="Nafn">IF(AND([0]!TegFram&lt;4,[0]!Adili=2),[0]!Nafn2,[0]!Nafn1)</definedName>
    <definedName name="Nafn1">IF(ISBLANK(#REF!)=TRUE,"",#REF!)</definedName>
    <definedName name="Nafn2">IF(ISBLANK(#REF!)=TRUE,"",#REF!)</definedName>
    <definedName name="NLG">#REF!</definedName>
    <definedName name="NOK">#REF!</definedName>
    <definedName name="NVT">#REF!</definedName>
    <definedName name="PTE">#REF!</definedName>
    <definedName name="Reitur_A01">'Rsk 10.26 2'!$C$19</definedName>
    <definedName name="Reitur_A02">'Rsk 10.26 2'!$C$23</definedName>
    <definedName name="Reitur_A03">'Rsk 10.26 2'!$C$27</definedName>
    <definedName name="Reitur_A04">'Rsk 10.26 2'!$C$31</definedName>
    <definedName name="Reitur_A05">'Rsk 10.26 2'!$C$35</definedName>
    <definedName name="Reitur_A06">'Rsk 10.26 2'!$C$39</definedName>
    <definedName name="Reitur_A1" localSheetId="0">'Rsk 10.26 2'!$D$19</definedName>
    <definedName name="Reitur_A2" localSheetId="0">'Rsk 10.26 2'!$D$23</definedName>
    <definedName name="Reitur_A3" localSheetId="0">'Rsk 10.26 2'!$D$27</definedName>
    <definedName name="Reitur_A4" localSheetId="0">'Rsk 10.26 2'!$D$31</definedName>
    <definedName name="Reitur_A5" localSheetId="0">'Rsk 10.26 2'!$D$35</definedName>
    <definedName name="Reitur_A6" localSheetId="0">'Rsk 10.26 2'!$D$39</definedName>
    <definedName name="Reitur_AA1">'Rsk 10.26 2'!$D$19</definedName>
    <definedName name="Reitur_B1" localSheetId="0">'Rsk 10.26 2'!$E$19</definedName>
    <definedName name="Reitur_B2" localSheetId="0">'Rsk 10.26 2'!$E$23</definedName>
    <definedName name="Reitur_B3" localSheetId="0">'Rsk 10.26 2'!$E$27</definedName>
    <definedName name="Reitur_B4" localSheetId="0">'Rsk 10.26 2'!$E$31</definedName>
    <definedName name="Reitur_B5" localSheetId="0">'Rsk 10.26 2'!$E$35</definedName>
    <definedName name="Reitur_B6" localSheetId="0">'Rsk 10.26 2'!$E$39</definedName>
    <definedName name="Reitur_C1" localSheetId="0">'Rsk 10.26 2'!$F$19</definedName>
    <definedName name="Reitur_C2" localSheetId="0">'Rsk 10.26 2'!$F$23</definedName>
    <definedName name="Reitur_C3" localSheetId="0">'Rsk 10.26 2'!$F$27</definedName>
    <definedName name="Reitur_C4" localSheetId="0">'Rsk 10.26 2'!$F$31</definedName>
    <definedName name="Reitur_C5" localSheetId="0">'Rsk 10.26 2'!$F$35</definedName>
    <definedName name="Reitur_C6" localSheetId="0">'Rsk 10.26 2'!$F$39</definedName>
    <definedName name="Reitur_D1" localSheetId="0">'Rsk 10.26 2'!$G$19</definedName>
    <definedName name="Reitur_D2" localSheetId="0">'Rsk 10.26 2'!$G$23</definedName>
    <definedName name="Reitur_D3" localSheetId="0">'Rsk 10.26 2'!$G$27</definedName>
    <definedName name="Reitur_D4" localSheetId="0">'Rsk 10.26 2'!$G$31</definedName>
    <definedName name="Reitur_D5" localSheetId="0">'Rsk 10.26 2'!$G$35</definedName>
    <definedName name="Reitur_D6" localSheetId="0">'Rsk 10.26 2'!$G$39</definedName>
    <definedName name="Reitur_E1" localSheetId="0">'Rsk 10.26 2'!$H$19</definedName>
    <definedName name="Reitur_E2" localSheetId="0">'Rsk 10.26 2'!$H$23</definedName>
    <definedName name="Reitur_E3" localSheetId="0">'Rsk 10.26 2'!$H$27</definedName>
    <definedName name="Reitur_E4" localSheetId="0">'Rsk 10.26 2'!$H$31</definedName>
    <definedName name="Reitur_E5" localSheetId="0">'Rsk 10.26 2'!$H$35</definedName>
    <definedName name="Reitur_E6" localSheetId="0">'Rsk 10.26 2'!$H$39</definedName>
    <definedName name="Reitur_F1" localSheetId="0">'Rsk 10.26 2'!$I$19</definedName>
    <definedName name="Reitur_F2" localSheetId="0">'Rsk 10.26 2'!$I$23</definedName>
    <definedName name="Reitur_F3" localSheetId="0">'Rsk 10.26 2'!$I$27</definedName>
    <definedName name="Reitur_F4" localSheetId="0">'Rsk 10.26 2'!$I$31</definedName>
    <definedName name="Reitur_F5" localSheetId="0">'Rsk 10.26 2'!$I$35</definedName>
    <definedName name="Reitur_F6" localSheetId="0">'Rsk 10.26 2'!$I$39</definedName>
    <definedName name="Reitur_G1" localSheetId="0">'Rsk 10.26 2'!$J$19</definedName>
    <definedName name="Reitur_G2" localSheetId="0">'Rsk 10.26 2'!$J$23</definedName>
    <definedName name="Reitur_G3" localSheetId="0">'Rsk 10.26 2'!$J$27</definedName>
    <definedName name="Reitur_G4" localSheetId="0">'Rsk 10.26 2'!$J$31</definedName>
    <definedName name="Reitur_G5" localSheetId="0">'Rsk 10.26 2'!$J$35</definedName>
    <definedName name="Reitur_G6" localSheetId="0">'Rsk 10.26 2'!$J$39</definedName>
    <definedName name="Reitur_H1" localSheetId="0">'Rsk 10.26 2'!$E$21</definedName>
    <definedName name="Reitur_H2" localSheetId="0">'Rsk 10.26 2'!$E$25</definedName>
    <definedName name="Reitur_H3" localSheetId="0">'Rsk 10.26 2'!$E$29</definedName>
    <definedName name="Reitur_H4" localSheetId="0">'Rsk 10.26 2'!$E$33</definedName>
    <definedName name="Reitur_H5" localSheetId="0">'Rsk 10.26 2'!$E$37</definedName>
    <definedName name="Reitur_H6" localSheetId="0">'Rsk 10.26 2'!$E$41</definedName>
    <definedName name="Reitur_I1" localSheetId="0">'Rsk 10.26 2'!$I$21</definedName>
    <definedName name="Reitur_I2" localSheetId="0">'Rsk 10.26 2'!$I$25</definedName>
    <definedName name="Reitur_I3" localSheetId="0">'Rsk 10.26 2'!$I$29</definedName>
    <definedName name="Reitur_I4" localSheetId="0">'Rsk 10.26 2'!$I$33</definedName>
    <definedName name="Reitur_I5" localSheetId="0">'Rsk 10.26 2'!$I$37</definedName>
    <definedName name="Reitur_I6" localSheetId="0">'Rsk 10.26 2'!$I$41</definedName>
    <definedName name="Samtals_J" localSheetId="0">'Rsk 10.26 2'!$E$45</definedName>
    <definedName name="Samtals_K" localSheetId="0">'Rsk 10.26 2'!$G$45</definedName>
    <definedName name="Samtals_L" localSheetId="0">'Rsk 10.26 2'!$H$45</definedName>
    <definedName name="SEK">#REF!</definedName>
    <definedName name="STU">#REF!</definedName>
    <definedName name="summa">#REF!</definedName>
    <definedName name="TegFram">#REF!</definedName>
    <definedName name="udags">'[2]Dagsetning lán'!$B$11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XDR">#REF!</definedName>
    <definedName name="XEU">#REF!</definedName>
  </definedNames>
  <calcPr calcId="145621"/>
</workbook>
</file>

<file path=xl/calcChain.xml><?xml version="1.0" encoding="utf-8"?>
<calcChain xmlns="http://schemas.openxmlformats.org/spreadsheetml/2006/main">
  <c r="F43" i="3" l="1"/>
  <c r="J43" i="3" l="1"/>
  <c r="D43" i="3"/>
  <c r="I25" i="3"/>
  <c r="C43" i="3"/>
  <c r="E43" i="3"/>
  <c r="H43" i="3"/>
  <c r="I29" i="3"/>
  <c r="I37" i="3"/>
  <c r="I33" i="3"/>
  <c r="I41" i="3"/>
  <c r="G19" i="3"/>
  <c r="G43" i="3" l="1"/>
  <c r="I19" i="3"/>
  <c r="G36" i="3"/>
  <c r="E37" i="3"/>
  <c r="G40" i="3"/>
  <c r="E41" i="3"/>
  <c r="G24" i="3"/>
  <c r="E25" i="3"/>
  <c r="G28" i="3"/>
  <c r="E29" i="3"/>
  <c r="G32" i="3"/>
  <c r="E33" i="3"/>
  <c r="I43" i="3" l="1"/>
  <c r="I21" i="3"/>
  <c r="H45" i="3" l="1"/>
  <c r="G20" i="3"/>
  <c r="G45" i="3"/>
  <c r="L21" i="3"/>
  <c r="L25" i="3" s="1"/>
  <c r="L29" i="3" s="1"/>
  <c r="L33" i="3" s="1"/>
  <c r="L37" i="3" s="1"/>
  <c r="L41" i="3" s="1"/>
  <c r="E21" i="3"/>
  <c r="E45" i="3" s="1"/>
  <c r="I45" i="3" l="1"/>
</calcChain>
</file>

<file path=xl/sharedStrings.xml><?xml version="1.0" encoding="utf-8"?>
<sst xmlns="http://schemas.openxmlformats.org/spreadsheetml/2006/main" count="116" uniqueCount="113">
  <si>
    <t>Útskattur</t>
  </si>
  <si>
    <t>Innskattur</t>
  </si>
  <si>
    <t>RSK</t>
  </si>
  <si>
    <t>Leiðréttingarskýrsla virðisaukaskatts</t>
  </si>
  <si>
    <t>Allar fjárhæðir skal færa í heilum krónum. Skýrsla þessi er ekki fyrir þá sem hafa styttri uppgjörstímabil en tvo mánuði. Leiðbeiningar eru á bakhlið 2. samrits</t>
  </si>
  <si>
    <t>Vegna ársins</t>
  </si>
  <si>
    <t>Ár</t>
  </si>
  <si>
    <t>A</t>
  </si>
  <si>
    <t>Rekstraraðili</t>
  </si>
  <si>
    <t>Nafn rekstraraðila</t>
  </si>
  <si>
    <t>Kt. rekstraraðila</t>
  </si>
  <si>
    <t>VSK-númer</t>
  </si>
  <si>
    <t>Heimili</t>
  </si>
  <si>
    <t>Póstnúmer og póststöð</t>
  </si>
  <si>
    <t>Pósthólfsnr. og póstnr.</t>
  </si>
  <si>
    <t>Sveitarfélag</t>
  </si>
  <si>
    <t>Starfsemi</t>
  </si>
  <si>
    <t>Atvinnugrein</t>
  </si>
  <si>
    <t>Kt. einstaklingsfyrirtækis</t>
  </si>
  <si>
    <t>B</t>
  </si>
  <si>
    <t>Sundurliðun á tímabil samkvæmt bókhaldi</t>
  </si>
  <si>
    <t>Tímabil</t>
  </si>
  <si>
    <t>Skattskyld velta án vsk í 25,5% þrepi</t>
  </si>
  <si>
    <t>Skattskyld velta án vsk í 24,5% þrepi</t>
  </si>
  <si>
    <t>Skattskyld velta án VSK í 7%-þrepi</t>
  </si>
  <si>
    <t>Undanþegin velta</t>
  </si>
  <si>
    <t>Til greiðslu (inneign) skv. bókhaldi</t>
  </si>
  <si>
    <t>Til greiðslu (inneign) skv. innsendri skýrslu</t>
  </si>
  <si>
    <r>
      <t>1</t>
    </r>
    <r>
      <rPr>
        <sz val="7"/>
        <rFont val="Arial"/>
        <family val="2"/>
      </rPr>
      <t>.           janúar           febrúar</t>
    </r>
  </si>
  <si>
    <t>A01</t>
  </si>
  <si>
    <t>A1</t>
  </si>
  <si>
    <t>B1</t>
  </si>
  <si>
    <t>C1</t>
  </si>
  <si>
    <t>D1</t>
  </si>
  <si>
    <t>E1</t>
  </si>
  <si>
    <t>F1</t>
  </si>
  <si>
    <t>G1</t>
  </si>
  <si>
    <t>H1 Álag á vangreiddan virðisaukaskatt</t>
  </si>
  <si>
    <t>I1 Mismunur úr reitum F1 og G1</t>
  </si>
  <si>
    <r>
      <t>2.</t>
    </r>
    <r>
      <rPr>
        <sz val="7"/>
        <rFont val="Arial"/>
        <family val="2"/>
      </rPr>
      <t xml:space="preserve">               mars             apríl</t>
    </r>
  </si>
  <si>
    <t>A02</t>
  </si>
  <si>
    <t>A2</t>
  </si>
  <si>
    <t>B2</t>
  </si>
  <si>
    <t>C2</t>
  </si>
  <si>
    <t>D2</t>
  </si>
  <si>
    <t>E2</t>
  </si>
  <si>
    <t>F2</t>
  </si>
  <si>
    <t>G2</t>
  </si>
  <si>
    <t>H2 Álag á vangreiddan virðisaukaskatt</t>
  </si>
  <si>
    <t>I2 Mismunur úr reitum F2 og G2</t>
  </si>
  <si>
    <r>
      <t>3</t>
    </r>
    <r>
      <rPr>
        <sz val="7"/>
        <rFont val="Arial"/>
        <family val="2"/>
      </rPr>
      <t>.              maí               júní</t>
    </r>
  </si>
  <si>
    <t>A03</t>
  </si>
  <si>
    <t>A3</t>
  </si>
  <si>
    <t>B3</t>
  </si>
  <si>
    <t>C3</t>
  </si>
  <si>
    <t>D3</t>
  </si>
  <si>
    <t>E3</t>
  </si>
  <si>
    <t>F3</t>
  </si>
  <si>
    <t>G3</t>
  </si>
  <si>
    <t>H3 Álag á vangreiddan virðisaukaskatt</t>
  </si>
  <si>
    <t>I3 Mismunur úr reitum F3 og G3</t>
  </si>
  <si>
    <r>
      <t>4.</t>
    </r>
    <r>
      <rPr>
        <sz val="7"/>
        <rFont val="Arial"/>
        <family val="2"/>
      </rPr>
      <t xml:space="preserve">                   júlí             ágúst</t>
    </r>
  </si>
  <si>
    <t>A04</t>
  </si>
  <si>
    <t>A4</t>
  </si>
  <si>
    <t>B4</t>
  </si>
  <si>
    <t>C4</t>
  </si>
  <si>
    <t>D4</t>
  </si>
  <si>
    <t>E4</t>
  </si>
  <si>
    <t>F4</t>
  </si>
  <si>
    <t>G4</t>
  </si>
  <si>
    <t>H4 Álag á vangreiddan virðisaukaskatt</t>
  </si>
  <si>
    <t>I4 Mismunur úr reitum F4 og G4</t>
  </si>
  <si>
    <r>
      <t xml:space="preserve">5.  </t>
    </r>
    <r>
      <rPr>
        <sz val="7"/>
        <rFont val="Arial"/>
        <family val="2"/>
      </rPr>
      <t xml:space="preserve">       september           október</t>
    </r>
  </si>
  <si>
    <t>A05</t>
  </si>
  <si>
    <t>A5</t>
  </si>
  <si>
    <t>B5</t>
  </si>
  <si>
    <t>C5</t>
  </si>
  <si>
    <t>D5</t>
  </si>
  <si>
    <t>E5</t>
  </si>
  <si>
    <t>F5</t>
  </si>
  <si>
    <t>G5</t>
  </si>
  <si>
    <t>H5 Álag á vangreiddan virðisaukaskatt</t>
  </si>
  <si>
    <t>I5 Mismunur úr reitum F5 og G5</t>
  </si>
  <si>
    <r>
      <t>6.</t>
    </r>
    <r>
      <rPr>
        <sz val="7"/>
        <rFont val="Arial"/>
        <family val="2"/>
      </rPr>
      <t xml:space="preserve">             nóvember          desember</t>
    </r>
  </si>
  <si>
    <t>A06</t>
  </si>
  <si>
    <t>A6</t>
  </si>
  <si>
    <t>B6</t>
  </si>
  <si>
    <t>C6</t>
  </si>
  <si>
    <t>D6</t>
  </si>
  <si>
    <t>E6</t>
  </si>
  <si>
    <t>F6</t>
  </si>
  <si>
    <t>G6</t>
  </si>
  <si>
    <t>H6 Álag á vangreiddan virðisaukaskatt</t>
  </si>
  <si>
    <t>I6 Mismunur úr reitum F6 og G6</t>
  </si>
  <si>
    <t>Samtals</t>
  </si>
  <si>
    <t>AA</t>
  </si>
  <si>
    <t>C</t>
  </si>
  <si>
    <t>D</t>
  </si>
  <si>
    <t>E</t>
  </si>
  <si>
    <t>F</t>
  </si>
  <si>
    <t>G</t>
  </si>
  <si>
    <t>J. Samtals álag á vangreiddan vsk</t>
  </si>
  <si>
    <t>K. Samt. til greiðslu</t>
  </si>
  <si>
    <t>L. Samtals inneign</t>
  </si>
  <si>
    <t>M. Mism. (J+K-L) til greiðslu(inneign)</t>
  </si>
  <si>
    <t>Athugasemdir</t>
  </si>
  <si>
    <t>Undirritaður staðfestir að skýrsla þessi er gefin eftir bestu vitund og í fullu samræmi við fyrirliggjandi gögn</t>
  </si>
  <si>
    <t>Skýrslu með jákvæðan mismun (mismunur til greiðslu í reit M) skal senda til innheimtumanns ríkissjóðs ásamt greiðslu. Inneignarskýrslu skal senda til skattstjóra.</t>
  </si>
  <si>
    <t>_____________________________________________________</t>
  </si>
  <si>
    <t>____________________________</t>
  </si>
  <si>
    <t>Undirskrift</t>
  </si>
  <si>
    <t>Dagsetning</t>
  </si>
  <si>
    <r>
      <t>RSK</t>
    </r>
    <r>
      <rPr>
        <sz val="7"/>
        <rFont val="Arial"/>
        <family val="2"/>
      </rPr>
      <t xml:space="preserve"> 10.26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</si>
</sst>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0\-0000"/>
    <numFmt numFmtId="165" formatCode="#,##0&quot; &quot;"/>
    <numFmt numFmtId="166" formatCode="\(#,##0\);#,##0_)"/>
    <numFmt numFmtId="167" formatCode="#,##0,_);\(#,##0,\)"/>
    <numFmt numFmtId="168" formatCode="\(#,##0,\);#,##0,_)"/>
    <numFmt numFmtId="169" formatCode="\(#,##0.00\);#,##0.00_)"/>
    <numFmt numFmtId="170" formatCode="#,##0\ ;[Red]\(* #,##0\)"/>
  </numFmts>
  <fonts count="14">
    <font>
      <sz val="10"/>
      <name val="MS Sans Serif"/>
      <family val="2"/>
    </font>
    <font>
      <b/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i/>
      <u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i/>
      <u/>
      <sz val="7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Tms Rmn"/>
    </font>
    <font>
      <sz val="10"/>
      <name val="Times rmn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3" fontId="2" fillId="0" borderId="0"/>
    <xf numFmtId="3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3">
      <alignment horizontal="center"/>
    </xf>
    <xf numFmtId="3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" fillId="0" borderId="0"/>
    <xf numFmtId="49" fontId="6" fillId="0" borderId="0" applyFill="0" applyBorder="0" applyProtection="0">
      <alignment horizontal="center"/>
    </xf>
    <xf numFmtId="170" fontId="13" fillId="0" borderId="12"/>
    <xf numFmtId="166" fontId="6" fillId="0" borderId="21" applyFill="0" applyAlignment="0" applyProtection="0"/>
    <xf numFmtId="167" fontId="6" fillId="0" borderId="21" applyFill="0" applyAlignment="0" applyProtection="0"/>
    <xf numFmtId="168" fontId="6" fillId="0" borderId="21" applyFill="0" applyAlignment="0" applyProtection="0"/>
    <xf numFmtId="38" fontId="12" fillId="0" borderId="0"/>
  </cellStyleXfs>
  <cellXfs count="89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2" fillId="2" borderId="0" xfId="1" applyFill="1"/>
    <xf numFmtId="0" fontId="3" fillId="0" borderId="0" xfId="1" applyFont="1"/>
    <xf numFmtId="0" fontId="6" fillId="2" borderId="0" xfId="1" applyFont="1" applyFill="1"/>
    <xf numFmtId="3" fontId="3" fillId="2" borderId="0" xfId="2" applyFont="1" applyFill="1" applyAlignment="1" applyProtection="1"/>
    <xf numFmtId="0" fontId="3" fillId="0" borderId="3" xfId="1" applyFont="1" applyFill="1" applyBorder="1"/>
    <xf numFmtId="3" fontId="7" fillId="2" borderId="0" xfId="2" applyFont="1" applyFill="1" applyAlignment="1" applyProtection="1">
      <alignment horizontal="left" indent="1"/>
    </xf>
    <xf numFmtId="0" fontId="2" fillId="4" borderId="6" xfId="1" applyFont="1" applyFill="1" applyBorder="1" applyProtection="1">
      <protection locked="0"/>
    </xf>
    <xf numFmtId="3" fontId="3" fillId="2" borderId="0" xfId="2" applyFont="1" applyFill="1" applyBorder="1" applyAlignment="1" applyProtection="1"/>
    <xf numFmtId="0" fontId="3" fillId="2" borderId="0" xfId="1" applyFont="1" applyFill="1" applyAlignment="1"/>
    <xf numFmtId="0" fontId="8" fillId="2" borderId="0" xfId="1" applyFont="1" applyFill="1"/>
    <xf numFmtId="3" fontId="6" fillId="2" borderId="0" xfId="2" applyFont="1" applyFill="1" applyBorder="1" applyAlignment="1" applyProtection="1">
      <alignment horizontal="left"/>
    </xf>
    <xf numFmtId="3" fontId="7" fillId="2" borderId="0" xfId="2" applyFont="1" applyFill="1" applyBorder="1" applyAlignment="1" applyProtection="1">
      <alignment horizontal="left"/>
    </xf>
    <xf numFmtId="3" fontId="7" fillId="2" borderId="0" xfId="2" applyFont="1" applyFill="1" applyBorder="1" applyAlignment="1" applyProtection="1">
      <alignment horizontal="centerContinuous"/>
    </xf>
    <xf numFmtId="3" fontId="3" fillId="2" borderId="1" xfId="2" applyFont="1" applyFill="1" applyBorder="1" applyAlignment="1" applyProtection="1"/>
    <xf numFmtId="3" fontId="3" fillId="0" borderId="2" xfId="2" applyFont="1" applyFill="1" applyBorder="1" applyAlignment="1" applyProtection="1"/>
    <xf numFmtId="0" fontId="3" fillId="0" borderId="4" xfId="1" applyFont="1" applyBorder="1" applyAlignment="1" applyProtection="1"/>
    <xf numFmtId="0" fontId="3" fillId="0" borderId="10" xfId="1" applyFont="1" applyBorder="1" applyAlignment="1" applyProtection="1"/>
    <xf numFmtId="0" fontId="3" fillId="0" borderId="2" xfId="1" applyFont="1" applyBorder="1" applyAlignment="1" applyProtection="1"/>
    <xf numFmtId="3" fontId="3" fillId="0" borderId="10" xfId="2" applyFont="1" applyFill="1" applyBorder="1" applyAlignment="1" applyProtection="1"/>
    <xf numFmtId="3" fontId="3" fillId="0" borderId="4" xfId="2" applyFont="1" applyFill="1" applyBorder="1" applyAlignment="1" applyProtection="1"/>
    <xf numFmtId="49" fontId="6" fillId="4" borderId="1" xfId="1" applyNumberFormat="1" applyFont="1" applyFill="1" applyBorder="1" applyAlignment="1" applyProtection="1">
      <alignment horizontal="left" indent="1"/>
      <protection locked="0"/>
    </xf>
    <xf numFmtId="0" fontId="6" fillId="2" borderId="0" xfId="1" applyFont="1" applyFill="1" applyAlignment="1"/>
    <xf numFmtId="0" fontId="3" fillId="0" borderId="12" xfId="1" applyFont="1" applyBorder="1" applyAlignment="1">
      <alignment vertical="center" wrapText="1"/>
    </xf>
    <xf numFmtId="0" fontId="3" fillId="0" borderId="3" xfId="1" applyFont="1" applyBorder="1" applyAlignment="1"/>
    <xf numFmtId="165" fontId="2" fillId="4" borderId="6" xfId="1" applyNumberFormat="1" applyFont="1" applyFill="1" applyBorder="1" applyAlignment="1" applyProtection="1">
      <protection locked="0"/>
    </xf>
    <xf numFmtId="165" fontId="2" fillId="0" borderId="7" xfId="1" applyNumberFormat="1" applyFont="1" applyBorder="1" applyAlignment="1"/>
    <xf numFmtId="165" fontId="2" fillId="4" borderId="7" xfId="1" applyNumberFormat="1" applyFont="1" applyFill="1" applyBorder="1" applyAlignment="1" applyProtection="1">
      <protection locked="0"/>
    </xf>
    <xf numFmtId="0" fontId="3" fillId="2" borderId="3" xfId="1" applyFont="1" applyFill="1" applyBorder="1" applyAlignment="1"/>
    <xf numFmtId="0" fontId="2" fillId="2" borderId="5" xfId="1" applyFont="1" applyFill="1" applyBorder="1" applyAlignment="1"/>
    <xf numFmtId="0" fontId="3" fillId="0" borderId="7" xfId="1" applyFont="1" applyBorder="1" applyAlignment="1"/>
    <xf numFmtId="165" fontId="2" fillId="0" borderId="6" xfId="1" applyNumberFormat="1" applyFont="1" applyBorder="1" applyAlignment="1"/>
    <xf numFmtId="0" fontId="3" fillId="0" borderId="19" xfId="1" applyFont="1" applyBorder="1" applyAlignment="1"/>
    <xf numFmtId="165" fontId="2" fillId="0" borderId="20" xfId="1" applyNumberFormat="1" applyFont="1" applyBorder="1" applyAlignment="1"/>
    <xf numFmtId="0" fontId="2" fillId="2" borderId="0" xfId="1" applyFont="1" applyFill="1"/>
    <xf numFmtId="0" fontId="2" fillId="0" borderId="0" xfId="1" applyFont="1"/>
    <xf numFmtId="0" fontId="9" fillId="2" borderId="0" xfId="1" applyFont="1" applyFill="1" applyAlignment="1" applyProtection="1"/>
    <xf numFmtId="0" fontId="3" fillId="3" borderId="2" xfId="1" applyFont="1" applyFill="1" applyBorder="1" applyAlignment="1">
      <alignment vertical="center" wrapText="1"/>
    </xf>
    <xf numFmtId="0" fontId="2" fillId="0" borderId="4" xfId="1" applyBorder="1" applyAlignment="1">
      <alignment vertical="center" wrapText="1"/>
    </xf>
    <xf numFmtId="0" fontId="2" fillId="0" borderId="10" xfId="1" applyBorder="1" applyAlignment="1">
      <alignment vertical="center" wrapText="1"/>
    </xf>
    <xf numFmtId="0" fontId="2" fillId="0" borderId="11" xfId="1" applyBorder="1" applyAlignment="1">
      <alignment vertical="center" wrapText="1"/>
    </xf>
    <xf numFmtId="0" fontId="2" fillId="0" borderId="0" xfId="1" applyBorder="1" applyAlignment="1">
      <alignment vertical="center" wrapText="1"/>
    </xf>
    <xf numFmtId="0" fontId="2" fillId="0" borderId="8" xfId="1" applyBorder="1" applyAlignment="1">
      <alignment vertical="center" wrapText="1"/>
    </xf>
    <xf numFmtId="0" fontId="2" fillId="0" borderId="5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2" fillId="0" borderId="9" xfId="1" applyBorder="1" applyAlignment="1">
      <alignment vertical="center" wrapText="1"/>
    </xf>
    <xf numFmtId="3" fontId="6" fillId="4" borderId="5" xfId="2" applyFont="1" applyFill="1" applyBorder="1" applyAlignment="1" applyProtection="1">
      <alignment horizontal="left" indent="1"/>
      <protection locked="0"/>
    </xf>
    <xf numFmtId="0" fontId="6" fillId="4" borderId="1" xfId="1" applyFont="1" applyFill="1" applyBorder="1" applyAlignment="1" applyProtection="1">
      <protection locked="0"/>
    </xf>
    <xf numFmtId="0" fontId="6" fillId="4" borderId="9" xfId="1" applyFont="1" applyFill="1" applyBorder="1" applyAlignment="1" applyProtection="1">
      <protection locked="0"/>
    </xf>
    <xf numFmtId="164" fontId="6" fillId="4" borderId="5" xfId="1" applyNumberFormat="1" applyFont="1" applyFill="1" applyBorder="1" applyAlignment="1" applyProtection="1">
      <protection locked="0"/>
    </xf>
    <xf numFmtId="164" fontId="6" fillId="4" borderId="9" xfId="1" applyNumberFormat="1" applyFont="1" applyFill="1" applyBorder="1" applyAlignment="1" applyProtection="1">
      <protection locked="0"/>
    </xf>
    <xf numFmtId="1" fontId="2" fillId="4" borderId="5" xfId="2" applyNumberFormat="1" applyFont="1" applyFill="1" applyBorder="1" applyAlignment="1" applyProtection="1">
      <protection locked="0"/>
    </xf>
    <xf numFmtId="1" fontId="2" fillId="4" borderId="9" xfId="1" applyNumberFormat="1" applyFont="1" applyFill="1" applyBorder="1" applyAlignment="1" applyProtection="1">
      <protection locked="0"/>
    </xf>
    <xf numFmtId="0" fontId="2" fillId="4" borderId="5" xfId="1" applyFont="1" applyFill="1" applyBorder="1" applyAlignment="1" applyProtection="1">
      <protection locked="0"/>
    </xf>
    <xf numFmtId="0" fontId="2" fillId="4" borderId="9" xfId="1" applyFont="1" applyFill="1" applyBorder="1" applyAlignment="1" applyProtection="1">
      <protection locked="0"/>
    </xf>
    <xf numFmtId="49" fontId="6" fillId="4" borderId="5" xfId="1" applyNumberFormat="1" applyFont="1" applyFill="1" applyBorder="1" applyAlignment="1" applyProtection="1">
      <alignment horizontal="left" indent="1"/>
      <protection locked="0"/>
    </xf>
    <xf numFmtId="49" fontId="6" fillId="4" borderId="9" xfId="1" applyNumberFormat="1" applyFont="1" applyFill="1" applyBorder="1" applyAlignment="1" applyProtection="1">
      <alignment horizontal="left" indent="1"/>
      <protection locked="0"/>
    </xf>
    <xf numFmtId="164" fontId="2" fillId="4" borderId="5" xfId="1" applyNumberFormat="1" applyFont="1" applyFill="1" applyBorder="1" applyAlignment="1" applyProtection="1">
      <protection locked="0"/>
    </xf>
    <xf numFmtId="164" fontId="2" fillId="4" borderId="9" xfId="1" applyNumberFormat="1" applyFont="1" applyFill="1" applyBorder="1" applyAlignment="1" applyProtection="1">
      <protection locked="0"/>
    </xf>
    <xf numFmtId="0" fontId="6" fillId="0" borderId="12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/>
    </xf>
    <xf numFmtId="0" fontId="3" fillId="2" borderId="3" xfId="1" applyFont="1" applyFill="1" applyBorder="1" applyAlignment="1"/>
    <xf numFmtId="0" fontId="2" fillId="2" borderId="6" xfId="1" applyFont="1" applyFill="1" applyBorder="1" applyAlignment="1"/>
    <xf numFmtId="0" fontId="3" fillId="0" borderId="3" xfId="1" applyFont="1" applyBorder="1" applyAlignment="1"/>
    <xf numFmtId="0" fontId="6" fillId="2" borderId="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3" fillId="0" borderId="14" xfId="1" applyFont="1" applyBorder="1" applyAlignment="1"/>
    <xf numFmtId="0" fontId="3" fillId="0" borderId="15" xfId="1" applyFont="1" applyBorder="1" applyAlignment="1"/>
    <xf numFmtId="165" fontId="2" fillId="0" borderId="5" xfId="1" applyNumberFormat="1" applyFont="1" applyFill="1" applyBorder="1" applyAlignment="1" applyProtection="1"/>
    <xf numFmtId="165" fontId="2" fillId="0" borderId="9" xfId="1" applyNumberFormat="1" applyFont="1" applyFill="1" applyBorder="1" applyAlignment="1" applyProtection="1"/>
    <xf numFmtId="165" fontId="2" fillId="0" borderId="17" xfId="1" applyNumberFormat="1" applyFont="1" applyBorder="1" applyAlignment="1"/>
    <xf numFmtId="165" fontId="2" fillId="0" borderId="18" xfId="1" applyNumberFormat="1" applyFont="1" applyBorder="1" applyAlignment="1"/>
    <xf numFmtId="0" fontId="2" fillId="4" borderId="12" xfId="1" applyFont="1" applyFill="1" applyBorder="1" applyAlignment="1" applyProtection="1">
      <protection locked="0"/>
    </xf>
    <xf numFmtId="0" fontId="7" fillId="0" borderId="3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3" fillId="3" borderId="2" xfId="1" applyFont="1" applyFill="1" applyBorder="1" applyAlignment="1">
      <alignment wrapText="1"/>
    </xf>
    <xf numFmtId="0" fontId="3" fillId="3" borderId="10" xfId="1" applyFont="1" applyFill="1" applyBorder="1" applyAlignment="1">
      <alignment wrapText="1"/>
    </xf>
    <xf numFmtId="0" fontId="3" fillId="3" borderId="11" xfId="1" applyFont="1" applyFill="1" applyBorder="1" applyAlignment="1">
      <alignment wrapText="1"/>
    </xf>
    <xf numFmtId="0" fontId="3" fillId="3" borderId="8" xfId="1" applyFont="1" applyFill="1" applyBorder="1" applyAlignment="1">
      <alignment wrapText="1"/>
    </xf>
    <xf numFmtId="0" fontId="3" fillId="3" borderId="5" xfId="1" applyFont="1" applyFill="1" applyBorder="1" applyAlignment="1">
      <alignment wrapText="1"/>
    </xf>
    <xf numFmtId="0" fontId="3" fillId="3" borderId="9" xfId="1" applyFont="1" applyFill="1" applyBorder="1" applyAlignment="1">
      <alignment wrapText="1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ill="1" applyAlignment="1"/>
  </cellXfs>
  <cellStyles count="17">
    <cellStyle name="Beløb" xfId="3"/>
    <cellStyle name="Beløb (negative)" xfId="4"/>
    <cellStyle name="Beløb 1000" xfId="5"/>
    <cellStyle name="Beløb 1000 (negative)" xfId="6"/>
    <cellStyle name="Column_Title" xfId="7"/>
    <cellStyle name="Decimal" xfId="8"/>
    <cellStyle name="Decimal (negative)" xfId="9"/>
    <cellStyle name="Fyrirsagnir" xfId="10"/>
    <cellStyle name="Normal" xfId="0" builtinId="0"/>
    <cellStyle name="Normal_Leiðréttingarskýrsla virðisaukaskatts - RSK 10.26" xfId="1"/>
    <cellStyle name="Normal_Sheet1" xfId="2"/>
    <cellStyle name="Overskrift" xfId="11"/>
    <cellStyle name="Times rmn" xfId="12"/>
    <cellStyle name="Total (negative)" xfId="13"/>
    <cellStyle name="Total 1000" xfId="14"/>
    <cellStyle name="Total 1000 (negative)" xfId="15"/>
    <cellStyle name="Tölur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994-skat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F&#233;l&#246;g\Grunnur\2010\Grunnur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xcel\ISFELAG\SKATTU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ápa"/>
      <sheetName val="Efnisyfirlit"/>
      <sheetName val="Áritun"/>
      <sheetName val="Skýrsla stjórnar"/>
      <sheetName val="Rekstur"/>
      <sheetName val="Efnah.-eign"/>
      <sheetName val="Efnah.-skuld"/>
      <sheetName val="Sjóðstreymi"/>
      <sheetName val="Skýringar"/>
      <sheetName val="Sundurliðanir"/>
      <sheetName val="Skattstofnablað"/>
      <sheetName val="Afstemming vsk"/>
      <sheetName val="Vsk"/>
      <sheetName val="Rsk 10.26 2"/>
      <sheetName val="RSK 10.26"/>
      <sheetName val="Skattal. fyrningar"/>
      <sheetName val="Lánayfirlit"/>
      <sheetName val="Fylgiskjal"/>
      <sheetName val="Tékkar."/>
      <sheetName val="Viðsk.kröfur"/>
      <sheetName val="Ógr. reikn."/>
      <sheetName val="Kreditkort"/>
      <sheetName val="Ógr. laun"/>
      <sheetName val="ff. gr. laun"/>
      <sheetName val="Ógr. stgr."/>
      <sheetName val="Lífeyrissj. gjöld"/>
      <sheetName val="Félagsgjöld"/>
      <sheetName val="Ógr. staðgreiðsla"/>
      <sheetName val="Ógr. trygg.gjald"/>
      <sheetName val="Samþ. víxlar"/>
      <sheetName val="Gagnagrunnur"/>
      <sheetName val="Dagsetning lá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3">
          <cell r="C13" t="str">
            <v>31.12 2010</v>
          </cell>
        </row>
      </sheetData>
      <sheetData sheetId="31">
        <row r="8">
          <cell r="B8">
            <v>2010</v>
          </cell>
        </row>
        <row r="10">
          <cell r="B10" t="str">
            <v>31.12 2010</v>
          </cell>
        </row>
        <row r="11">
          <cell r="B11" t="str">
            <v>31.12 2009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4-skatt"/>
      <sheetName val="Ár 1995"/>
      <sheetName val="Tryggingagj.96"/>
      <sheetName val="Laun 96"/>
      <sheetName val="GRUNNUR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C39" sqref="C39"/>
    </sheetView>
  </sheetViews>
  <sheetFormatPr defaultColWidth="0" defaultRowHeight="0" customHeight="1" zeroHeight="1"/>
  <cols>
    <col min="1" max="1" width="2.5703125" style="5" customWidth="1"/>
    <col min="2" max="2" width="7.42578125" style="5" customWidth="1"/>
    <col min="3" max="10" width="11.7109375" style="5" customWidth="1"/>
    <col min="11" max="11" width="1.7109375" style="4" customWidth="1"/>
    <col min="12" max="12" width="6.28515625" style="5" hidden="1" customWidth="1"/>
    <col min="13" max="16384" width="0" style="5" hidden="1"/>
  </cols>
  <sheetData>
    <row r="1" spans="1:12" ht="23.25">
      <c r="A1" s="1"/>
      <c r="B1" s="2" t="s">
        <v>2</v>
      </c>
      <c r="C1" s="1"/>
      <c r="D1" s="1"/>
      <c r="E1" s="1"/>
      <c r="F1" s="1"/>
      <c r="G1" s="3" t="s">
        <v>3</v>
      </c>
      <c r="H1" s="1"/>
      <c r="I1" s="1"/>
      <c r="J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L2" s="1"/>
    </row>
    <row r="3" spans="1:12" ht="12.75">
      <c r="A3" s="1"/>
      <c r="B3" s="40" t="s">
        <v>4</v>
      </c>
      <c r="C3" s="41"/>
      <c r="D3" s="41"/>
      <c r="E3" s="42"/>
      <c r="F3" s="1"/>
      <c r="G3" s="6" t="s">
        <v>5</v>
      </c>
      <c r="H3" s="7"/>
      <c r="I3" s="1"/>
      <c r="J3" s="1"/>
      <c r="L3" s="1"/>
    </row>
    <row r="4" spans="1:12" ht="12.75">
      <c r="A4" s="1"/>
      <c r="B4" s="43"/>
      <c r="C4" s="44"/>
      <c r="D4" s="44"/>
      <c r="E4" s="45"/>
      <c r="F4" s="1"/>
      <c r="G4" s="8" t="s">
        <v>6</v>
      </c>
      <c r="H4" s="9"/>
      <c r="I4" s="1"/>
      <c r="J4" s="1"/>
      <c r="L4" s="1"/>
    </row>
    <row r="5" spans="1:12" ht="12.75">
      <c r="A5" s="1"/>
      <c r="B5" s="43"/>
      <c r="C5" s="44"/>
      <c r="D5" s="44"/>
      <c r="E5" s="45"/>
      <c r="F5" s="1"/>
      <c r="G5" s="10">
        <v>2010</v>
      </c>
      <c r="H5" s="7"/>
      <c r="I5" s="1"/>
      <c r="J5" s="1"/>
      <c r="L5" s="1"/>
    </row>
    <row r="6" spans="1:12" ht="12.75">
      <c r="A6" s="1"/>
      <c r="B6" s="46"/>
      <c r="C6" s="47"/>
      <c r="D6" s="47"/>
      <c r="E6" s="48"/>
      <c r="F6" s="7"/>
      <c r="G6" s="7"/>
      <c r="H6" s="7"/>
      <c r="I6" s="7"/>
      <c r="J6" s="11"/>
      <c r="L6" s="12"/>
    </row>
    <row r="7" spans="1:12" ht="12.75">
      <c r="A7" s="1"/>
      <c r="B7" s="7"/>
      <c r="C7" s="7"/>
      <c r="D7" s="7"/>
      <c r="E7" s="7"/>
      <c r="F7" s="7"/>
      <c r="G7" s="7"/>
      <c r="H7" s="7"/>
      <c r="I7" s="7"/>
      <c r="J7" s="11"/>
      <c r="L7" s="12"/>
    </row>
    <row r="8" spans="1:12" ht="18">
      <c r="A8" s="13" t="s">
        <v>7</v>
      </c>
      <c r="B8" s="14" t="s">
        <v>8</v>
      </c>
      <c r="C8" s="15"/>
      <c r="D8" s="15"/>
      <c r="E8" s="16"/>
      <c r="F8" s="7"/>
      <c r="G8" s="17"/>
      <c r="H8" s="7"/>
      <c r="I8" s="7"/>
      <c r="J8" s="11"/>
      <c r="L8" s="12"/>
    </row>
    <row r="9" spans="1:12" ht="12.75">
      <c r="A9" s="1"/>
      <c r="B9" s="18" t="s">
        <v>9</v>
      </c>
      <c r="C9" s="19"/>
      <c r="D9" s="19"/>
      <c r="E9" s="19"/>
      <c r="F9" s="20"/>
      <c r="G9" s="21" t="s">
        <v>10</v>
      </c>
      <c r="H9" s="20"/>
      <c r="I9" s="18" t="s">
        <v>11</v>
      </c>
      <c r="J9" s="22"/>
      <c r="L9" s="12"/>
    </row>
    <row r="10" spans="1:12" ht="12.75">
      <c r="A10" s="1"/>
      <c r="B10" s="49"/>
      <c r="C10" s="50"/>
      <c r="D10" s="50"/>
      <c r="E10" s="50"/>
      <c r="F10" s="51"/>
      <c r="G10" s="52"/>
      <c r="H10" s="53"/>
      <c r="I10" s="54"/>
      <c r="J10" s="55"/>
      <c r="L10" s="12"/>
    </row>
    <row r="11" spans="1:12" ht="12.75">
      <c r="A11" s="1"/>
      <c r="B11" s="18" t="s">
        <v>12</v>
      </c>
      <c r="C11" s="23"/>
      <c r="D11" s="23"/>
      <c r="E11" s="23"/>
      <c r="F11" s="22"/>
      <c r="G11" s="18" t="s">
        <v>13</v>
      </c>
      <c r="H11" s="22"/>
      <c r="I11" s="18" t="s">
        <v>14</v>
      </c>
      <c r="J11" s="22"/>
      <c r="L11" s="12"/>
    </row>
    <row r="12" spans="1:12" ht="12.75">
      <c r="A12" s="1"/>
      <c r="B12" s="49"/>
      <c r="C12" s="50"/>
      <c r="D12" s="50"/>
      <c r="E12" s="50"/>
      <c r="F12" s="51"/>
      <c r="G12" s="49"/>
      <c r="H12" s="51"/>
      <c r="I12" s="56"/>
      <c r="J12" s="57"/>
      <c r="L12" s="12"/>
    </row>
    <row r="13" spans="1:12" ht="12.75">
      <c r="A13" s="1"/>
      <c r="B13" s="18" t="s">
        <v>15</v>
      </c>
      <c r="C13" s="22"/>
      <c r="D13" s="23"/>
      <c r="E13" s="18" t="s">
        <v>16</v>
      </c>
      <c r="F13" s="22"/>
      <c r="G13" s="18" t="s">
        <v>17</v>
      </c>
      <c r="H13" s="22"/>
      <c r="I13" s="18" t="s">
        <v>18</v>
      </c>
      <c r="J13" s="22"/>
      <c r="L13" s="12"/>
    </row>
    <row r="14" spans="1:12" ht="12.75">
      <c r="A14" s="1"/>
      <c r="B14" s="58"/>
      <c r="C14" s="59"/>
      <c r="D14" s="24"/>
      <c r="E14" s="56"/>
      <c r="F14" s="57"/>
      <c r="G14" s="56"/>
      <c r="H14" s="57"/>
      <c r="I14" s="60"/>
      <c r="J14" s="61"/>
      <c r="L14" s="12"/>
    </row>
    <row r="15" spans="1:12" ht="12.75">
      <c r="A15" s="1"/>
      <c r="B15" s="12"/>
      <c r="C15" s="12"/>
      <c r="D15" s="12"/>
      <c r="E15" s="12"/>
      <c r="F15" s="12"/>
      <c r="G15" s="12"/>
      <c r="H15" s="12"/>
      <c r="I15" s="12"/>
      <c r="J15" s="12"/>
      <c r="L15" s="12"/>
    </row>
    <row r="16" spans="1:12" ht="18">
      <c r="A16" s="13" t="s">
        <v>19</v>
      </c>
      <c r="B16" s="25" t="s">
        <v>20</v>
      </c>
      <c r="C16" s="12"/>
      <c r="D16" s="12"/>
      <c r="E16" s="12"/>
      <c r="F16" s="12"/>
      <c r="G16" s="12"/>
      <c r="H16" s="12"/>
      <c r="I16" s="12"/>
      <c r="J16" s="12"/>
      <c r="L16" s="12"/>
    </row>
    <row r="17" spans="1:12" ht="27">
      <c r="A17" s="1"/>
      <c r="B17" s="26" t="s">
        <v>21</v>
      </c>
      <c r="C17" s="26" t="s">
        <v>22</v>
      </c>
      <c r="D17" s="26" t="s">
        <v>23</v>
      </c>
      <c r="E17" s="26" t="s">
        <v>24</v>
      </c>
      <c r="F17" s="26" t="s">
        <v>25</v>
      </c>
      <c r="G17" s="26" t="s">
        <v>0</v>
      </c>
      <c r="H17" s="26" t="s">
        <v>1</v>
      </c>
      <c r="I17" s="26" t="s">
        <v>26</v>
      </c>
      <c r="J17" s="26" t="s">
        <v>27</v>
      </c>
      <c r="L17" s="12"/>
    </row>
    <row r="18" spans="1:12" ht="12.75">
      <c r="A18" s="1"/>
      <c r="B18" s="62" t="s">
        <v>28</v>
      </c>
      <c r="C18" s="27" t="s">
        <v>29</v>
      </c>
      <c r="D18" s="27" t="s">
        <v>30</v>
      </c>
      <c r="E18" s="27" t="s">
        <v>31</v>
      </c>
      <c r="F18" s="27" t="s">
        <v>32</v>
      </c>
      <c r="G18" s="27" t="s">
        <v>33</v>
      </c>
      <c r="H18" s="27" t="s">
        <v>34</v>
      </c>
      <c r="I18" s="27" t="s">
        <v>35</v>
      </c>
      <c r="J18" s="27" t="s">
        <v>36</v>
      </c>
      <c r="L18" s="12"/>
    </row>
    <row r="19" spans="1:12" ht="13.5" thickBot="1">
      <c r="A19" s="1"/>
      <c r="B19" s="63"/>
      <c r="C19" s="28">
        <v>0</v>
      </c>
      <c r="D19" s="28">
        <v>0</v>
      </c>
      <c r="E19" s="28">
        <v>0</v>
      </c>
      <c r="F19" s="28">
        <v>0</v>
      </c>
      <c r="G19" s="28">
        <f>ROUND(Reitur_A01*0.255+Reitur_A1*0.245+Reitur_B1*0.07,0)</f>
        <v>0</v>
      </c>
      <c r="H19" s="28">
        <v>0</v>
      </c>
      <c r="I19" s="29">
        <f>Reitur_D1-Reitur_E1</f>
        <v>0</v>
      </c>
      <c r="J19" s="30">
        <v>0</v>
      </c>
      <c r="L19" s="12"/>
    </row>
    <row r="20" spans="1:12" ht="12.75">
      <c r="A20" s="1"/>
      <c r="B20" s="63"/>
      <c r="C20" s="64"/>
      <c r="D20" s="31"/>
      <c r="E20" s="66" t="s">
        <v>37</v>
      </c>
      <c r="F20" s="66"/>
      <c r="G20" s="67" t="str">
        <f>IF(Reitur_I1=0,"",IF(Reitur_I1&gt;0,"Til greiðslu","Inneign"))</f>
        <v/>
      </c>
      <c r="H20" s="68"/>
      <c r="I20" s="71" t="s">
        <v>38</v>
      </c>
      <c r="J20" s="72"/>
      <c r="L20" s="12"/>
    </row>
    <row r="21" spans="1:12" ht="13.5" thickBot="1">
      <c r="A21" s="1"/>
      <c r="B21" s="63"/>
      <c r="C21" s="65"/>
      <c r="D21" s="32"/>
      <c r="E21" s="73">
        <f>IF(Reitur_I1&gt;0,Reitur_I1*0.1,0)</f>
        <v>0</v>
      </c>
      <c r="F21" s="74"/>
      <c r="G21" s="69"/>
      <c r="H21" s="70"/>
      <c r="I21" s="75">
        <f>Reitur_F1-Reitur_G1</f>
        <v>0</v>
      </c>
      <c r="J21" s="76"/>
      <c r="L21" s="1">
        <f>ABS(MIN(0,Reitur_I1))</f>
        <v>0</v>
      </c>
    </row>
    <row r="22" spans="1:12" ht="12.75">
      <c r="A22" s="1"/>
      <c r="B22" s="62" t="s">
        <v>39</v>
      </c>
      <c r="C22" s="27" t="s">
        <v>40</v>
      </c>
      <c r="D22" s="27" t="s">
        <v>41</v>
      </c>
      <c r="E22" s="27" t="s">
        <v>42</v>
      </c>
      <c r="F22" s="27" t="s">
        <v>43</v>
      </c>
      <c r="G22" s="27" t="s">
        <v>44</v>
      </c>
      <c r="H22" s="27" t="s">
        <v>45</v>
      </c>
      <c r="I22" s="33" t="s">
        <v>46</v>
      </c>
      <c r="J22" s="33" t="s">
        <v>47</v>
      </c>
      <c r="L22" s="1"/>
    </row>
    <row r="23" spans="1:12" ht="13.5" thickBot="1">
      <c r="A23" s="1"/>
      <c r="B23" s="63"/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L23" s="1"/>
    </row>
    <row r="24" spans="1:12" ht="9" customHeight="1">
      <c r="A24" s="1"/>
      <c r="B24" s="63"/>
      <c r="C24" s="64"/>
      <c r="D24" s="31"/>
      <c r="E24" s="66" t="s">
        <v>48</v>
      </c>
      <c r="F24" s="66"/>
      <c r="G24" s="67" t="str">
        <f>IF(Reitur_I2=0,"",IF(Reitur_I2&gt;0,"Til greiðslu","Inneign"))</f>
        <v/>
      </c>
      <c r="H24" s="68"/>
      <c r="I24" s="71" t="s">
        <v>49</v>
      </c>
      <c r="J24" s="72"/>
      <c r="L24" s="1"/>
    </row>
    <row r="25" spans="1:12" ht="13.5" thickBot="1">
      <c r="A25" s="1"/>
      <c r="B25" s="63"/>
      <c r="C25" s="65"/>
      <c r="D25" s="32"/>
      <c r="E25" s="73">
        <f>IF(Reitur_I2&gt;0,IF(L21&gt;0,MAX(Reitur_I2-L21,0),Reitur_I2)*0.1,0)</f>
        <v>0</v>
      </c>
      <c r="F25" s="74"/>
      <c r="G25" s="69"/>
      <c r="H25" s="70"/>
      <c r="I25" s="75">
        <f>Reitur_F2-Reitur_G2</f>
        <v>0</v>
      </c>
      <c r="J25" s="76"/>
      <c r="L25" s="1">
        <f>MAX(0,L21-Reitur_I2)</f>
        <v>0</v>
      </c>
    </row>
    <row r="26" spans="1:12" ht="12.75">
      <c r="A26" s="1"/>
      <c r="B26" s="62" t="s">
        <v>50</v>
      </c>
      <c r="C26" s="27" t="s">
        <v>51</v>
      </c>
      <c r="D26" s="27" t="s">
        <v>52</v>
      </c>
      <c r="E26" s="27" t="s">
        <v>53</v>
      </c>
      <c r="F26" s="27" t="s">
        <v>54</v>
      </c>
      <c r="G26" s="27" t="s">
        <v>55</v>
      </c>
      <c r="H26" s="27" t="s">
        <v>56</v>
      </c>
      <c r="I26" s="33" t="s">
        <v>57</v>
      </c>
      <c r="J26" s="33" t="s">
        <v>58</v>
      </c>
      <c r="L26" s="1"/>
    </row>
    <row r="27" spans="1:12" ht="13.5" thickBot="1">
      <c r="A27" s="1"/>
      <c r="B27" s="63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L27" s="1"/>
    </row>
    <row r="28" spans="1:12" ht="9" customHeight="1">
      <c r="A28" s="1"/>
      <c r="B28" s="63"/>
      <c r="C28" s="64"/>
      <c r="D28" s="31"/>
      <c r="E28" s="66" t="s">
        <v>59</v>
      </c>
      <c r="F28" s="66"/>
      <c r="G28" s="67" t="str">
        <f>IF(Reitur_I3=0,"",IF(Reitur_I3&gt;0,"Til greiðslu","Inneign"))</f>
        <v/>
      </c>
      <c r="H28" s="68"/>
      <c r="I28" s="71" t="s">
        <v>60</v>
      </c>
      <c r="J28" s="72"/>
      <c r="L28" s="1"/>
    </row>
    <row r="29" spans="1:12" ht="13.5" thickBot="1">
      <c r="A29" s="1"/>
      <c r="B29" s="63"/>
      <c r="C29" s="65"/>
      <c r="D29" s="32"/>
      <c r="E29" s="73">
        <f>IF(Reitur_I3&gt;0,IF(L25&gt;0,MAX(Reitur_I3-L25,0),Reitur_I3)*0.1,0)</f>
        <v>0</v>
      </c>
      <c r="F29" s="74"/>
      <c r="G29" s="69"/>
      <c r="H29" s="70"/>
      <c r="I29" s="75">
        <f>Reitur_F3-Reitur_G3</f>
        <v>0</v>
      </c>
      <c r="J29" s="76"/>
      <c r="L29" s="1">
        <f>MAX(0,L25-Reitur_I3)</f>
        <v>0</v>
      </c>
    </row>
    <row r="30" spans="1:12" ht="12.75">
      <c r="A30" s="1"/>
      <c r="B30" s="62" t="s">
        <v>61</v>
      </c>
      <c r="C30" s="27" t="s">
        <v>62</v>
      </c>
      <c r="D30" s="27" t="s">
        <v>63</v>
      </c>
      <c r="E30" s="27" t="s">
        <v>64</v>
      </c>
      <c r="F30" s="27" t="s">
        <v>65</v>
      </c>
      <c r="G30" s="27" t="s">
        <v>66</v>
      </c>
      <c r="H30" s="27" t="s">
        <v>67</v>
      </c>
      <c r="I30" s="33" t="s">
        <v>68</v>
      </c>
      <c r="J30" s="33" t="s">
        <v>69</v>
      </c>
      <c r="L30" s="1"/>
    </row>
    <row r="31" spans="1:12" ht="13.5" thickBot="1">
      <c r="A31" s="1"/>
      <c r="B31" s="63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L31" s="1"/>
    </row>
    <row r="32" spans="1:12" ht="9" customHeight="1">
      <c r="A32" s="1"/>
      <c r="B32" s="63"/>
      <c r="C32" s="64"/>
      <c r="D32" s="31"/>
      <c r="E32" s="66" t="s">
        <v>70</v>
      </c>
      <c r="F32" s="66"/>
      <c r="G32" s="67" t="str">
        <f>IF(Reitur_I4=0,"",IF(Reitur_I4&gt;0,"Til greiðslu","Inneign"))</f>
        <v/>
      </c>
      <c r="H32" s="68"/>
      <c r="I32" s="71" t="s">
        <v>71</v>
      </c>
      <c r="J32" s="72"/>
      <c r="L32" s="1"/>
    </row>
    <row r="33" spans="1:12" ht="13.5" thickBot="1">
      <c r="A33" s="1"/>
      <c r="B33" s="63"/>
      <c r="C33" s="65"/>
      <c r="D33" s="32"/>
      <c r="E33" s="73">
        <f>IF(Reitur_I4&gt;0,IF(L29&gt;0,MAX(Reitur_I4-L29,0),Reitur_I4)*0.1,0)</f>
        <v>0</v>
      </c>
      <c r="F33" s="74"/>
      <c r="G33" s="69"/>
      <c r="H33" s="70"/>
      <c r="I33" s="75">
        <f>Reitur_F4-Reitur_G4</f>
        <v>0</v>
      </c>
      <c r="J33" s="76"/>
      <c r="L33" s="1">
        <f>MAX(0,L29-Reitur_I4)</f>
        <v>0</v>
      </c>
    </row>
    <row r="34" spans="1:12" ht="12.75">
      <c r="A34" s="1"/>
      <c r="B34" s="62" t="s">
        <v>72</v>
      </c>
      <c r="C34" s="27" t="s">
        <v>73</v>
      </c>
      <c r="D34" s="27" t="s">
        <v>74</v>
      </c>
      <c r="E34" s="27" t="s">
        <v>75</v>
      </c>
      <c r="F34" s="27" t="s">
        <v>76</v>
      </c>
      <c r="G34" s="27" t="s">
        <v>77</v>
      </c>
      <c r="H34" s="27" t="s">
        <v>78</v>
      </c>
      <c r="I34" s="33" t="s">
        <v>79</v>
      </c>
      <c r="J34" s="33" t="s">
        <v>80</v>
      </c>
      <c r="L34" s="1"/>
    </row>
    <row r="35" spans="1:12" ht="13.5" thickBot="1">
      <c r="A35" s="1"/>
      <c r="B35" s="63"/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L35" s="1"/>
    </row>
    <row r="36" spans="1:12" ht="9" customHeight="1">
      <c r="A36" s="1"/>
      <c r="B36" s="63"/>
      <c r="C36" s="64"/>
      <c r="D36" s="31"/>
      <c r="E36" s="66" t="s">
        <v>81</v>
      </c>
      <c r="F36" s="66"/>
      <c r="G36" s="67" t="str">
        <f>IF(Reitur_I5=0,"",IF(Reitur_I5&gt;0,"Til greiðslu","Inneign"))</f>
        <v/>
      </c>
      <c r="H36" s="68"/>
      <c r="I36" s="71" t="s">
        <v>82</v>
      </c>
      <c r="J36" s="72"/>
      <c r="L36" s="1"/>
    </row>
    <row r="37" spans="1:12" ht="13.5" thickBot="1">
      <c r="A37" s="1"/>
      <c r="B37" s="63"/>
      <c r="C37" s="65"/>
      <c r="D37" s="32"/>
      <c r="E37" s="73">
        <f>IF(Reitur_I5&gt;0,IF(L33&gt;0,MAX(Reitur_I5-L33,0),Reitur_I5)*0.1,0)</f>
        <v>0</v>
      </c>
      <c r="F37" s="74"/>
      <c r="G37" s="69"/>
      <c r="H37" s="70"/>
      <c r="I37" s="75">
        <f>Reitur_F5-Reitur_G5</f>
        <v>0</v>
      </c>
      <c r="J37" s="76"/>
      <c r="L37" s="1">
        <f>MAX(0,L33-Reitur_I5)</f>
        <v>0</v>
      </c>
    </row>
    <row r="38" spans="1:12" ht="12.75">
      <c r="A38" s="1"/>
      <c r="B38" s="62" t="s">
        <v>83</v>
      </c>
      <c r="C38" s="27" t="s">
        <v>84</v>
      </c>
      <c r="D38" s="27" t="s">
        <v>85</v>
      </c>
      <c r="E38" s="27" t="s">
        <v>86</v>
      </c>
      <c r="F38" s="27" t="s">
        <v>87</v>
      </c>
      <c r="G38" s="27" t="s">
        <v>88</v>
      </c>
      <c r="H38" s="27" t="s">
        <v>89</v>
      </c>
      <c r="I38" s="33" t="s">
        <v>90</v>
      </c>
      <c r="J38" s="33" t="s">
        <v>91</v>
      </c>
      <c r="L38" s="1"/>
    </row>
    <row r="39" spans="1:12" ht="13.5" thickBot="1">
      <c r="A39" s="1"/>
      <c r="B39" s="63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L39" s="1"/>
    </row>
    <row r="40" spans="1:12" ht="9" customHeight="1">
      <c r="A40" s="1"/>
      <c r="B40" s="63"/>
      <c r="C40" s="64"/>
      <c r="D40" s="31"/>
      <c r="E40" s="66" t="s">
        <v>92</v>
      </c>
      <c r="F40" s="66"/>
      <c r="G40" s="67" t="str">
        <f>IF(Reitur_I6=0,"",IF(Reitur_I6&gt;0,"Til greiðslu","Inneign"))</f>
        <v/>
      </c>
      <c r="H40" s="68"/>
      <c r="I40" s="71" t="s">
        <v>93</v>
      </c>
      <c r="J40" s="72"/>
      <c r="L40" s="1"/>
    </row>
    <row r="41" spans="1:12" ht="13.5" thickBot="1">
      <c r="A41" s="1"/>
      <c r="B41" s="63"/>
      <c r="C41" s="65"/>
      <c r="D41" s="32"/>
      <c r="E41" s="73">
        <f>IF(Reitur_I6&gt;0,IF(L37&gt;0,MAX(Reitur_I6-L37,0),Reitur_I6)*0.1,0)</f>
        <v>0</v>
      </c>
      <c r="F41" s="74"/>
      <c r="G41" s="69"/>
      <c r="H41" s="70"/>
      <c r="I41" s="75">
        <f>Reitur_F6-Reitur_G6</f>
        <v>0</v>
      </c>
      <c r="J41" s="76"/>
      <c r="L41" s="1">
        <f>MAX(0,L37-Reitur_I6)</f>
        <v>0</v>
      </c>
    </row>
    <row r="42" spans="1:12" ht="12.75">
      <c r="A42" s="1"/>
      <c r="B42" s="78" t="s">
        <v>94</v>
      </c>
      <c r="C42" s="27" t="s">
        <v>95</v>
      </c>
      <c r="D42" s="27" t="s">
        <v>7</v>
      </c>
      <c r="E42" s="27" t="s">
        <v>19</v>
      </c>
      <c r="F42" s="27" t="s">
        <v>96</v>
      </c>
      <c r="G42" s="27" t="s">
        <v>97</v>
      </c>
      <c r="H42" s="27" t="s">
        <v>98</v>
      </c>
      <c r="I42" s="33" t="s">
        <v>99</v>
      </c>
      <c r="J42" s="33" t="s">
        <v>100</v>
      </c>
      <c r="L42" s="1"/>
    </row>
    <row r="43" spans="1:12" ht="13.5" thickBot="1">
      <c r="A43" s="1"/>
      <c r="B43" s="79"/>
      <c r="C43" s="34">
        <f>+Reitur_A01+Reitur_A02+Reitur_A03+Reitur_A04+Reitur_A05+Reitur_A06</f>
        <v>0</v>
      </c>
      <c r="D43" s="34">
        <f>+Reitur_A1+Reitur_A2+Reitur_A3+Reitur_A4+Reitur_A5+Reitur_A6</f>
        <v>0</v>
      </c>
      <c r="E43" s="29">
        <f>Reitur_B1+Reitur_B2+Reitur_B3+Reitur_B4+Reitur_B5+Reitur_B6</f>
        <v>0</v>
      </c>
      <c r="F43" s="29">
        <f>Reitur_C1+Reitur_C2+Reitur_C3+Reitur_C4+Reitur_C5+Reitur_C6</f>
        <v>0</v>
      </c>
      <c r="G43" s="29">
        <f>Reitur_D1+Reitur_D2+Reitur_D3+Reitur_D4+Reitur_D5+Reitur_D6</f>
        <v>0</v>
      </c>
      <c r="H43" s="29">
        <f>Reitur_E1+Reitur_E2+Reitur_E3+Reitur_E4+Reitur_E5+Reitur_E6</f>
        <v>0</v>
      </c>
      <c r="I43" s="29">
        <f>Reitur_F1+Reitur_F2+Reitur_F3+Reitur_F4+Reitur_F5+Reitur_F6</f>
        <v>0</v>
      </c>
      <c r="J43" s="29">
        <f>Reitur_G1+Reitur_G2+Reitur_G3+Reitur_G4+Reitur_G5+Reitur_G6</f>
        <v>0</v>
      </c>
      <c r="L43" s="1"/>
    </row>
    <row r="44" spans="1:12" ht="12.75">
      <c r="A44" s="1"/>
      <c r="B44" s="1"/>
      <c r="C44" s="1"/>
      <c r="D44" s="1"/>
      <c r="E44" s="71" t="s">
        <v>101</v>
      </c>
      <c r="F44" s="72"/>
      <c r="G44" s="35" t="s">
        <v>102</v>
      </c>
      <c r="H44" s="35" t="s">
        <v>103</v>
      </c>
      <c r="I44" s="71" t="s">
        <v>104</v>
      </c>
      <c r="J44" s="72"/>
      <c r="L44" s="1"/>
    </row>
    <row r="45" spans="1:12" ht="13.5" thickBot="1">
      <c r="A45" s="1"/>
      <c r="B45" s="1"/>
      <c r="C45" s="1"/>
      <c r="D45" s="1"/>
      <c r="E45" s="75">
        <f>Reitur_H1+Reitur_H2+Reitur_H3+Reitur_H4+Reitur_H5+Reitur_H6</f>
        <v>0</v>
      </c>
      <c r="F45" s="76"/>
      <c r="G45" s="36">
        <f>IF(Reitur_I1&gt;0,Reitur_I1)+IF(Reitur_I2&gt;0,Reitur_I2)+IF(Reitur_I3&gt;0,Reitur_I3)+IF(Reitur_I4&gt;0,Reitur_I4)+IF(Reitur_I5&gt;0,Reitur_I5)+IF(Reitur_I6&gt;0,Reitur_I6)</f>
        <v>0</v>
      </c>
      <c r="H45" s="36">
        <f>ABS(IF(Reitur_I1&lt;0,Reitur_I1)+IF(Reitur_I2&lt;0,Reitur_I2)+IF(Reitur_I3&lt;0,Reitur_I3)+IF(Reitur_I4&lt;0,Reitur_I4)+IF(Reitur_I5&lt;0,Reitur_I5)+IF(Reitur_I6&lt;0,Reitur_I6))</f>
        <v>0</v>
      </c>
      <c r="I45" s="75">
        <f>Samtals_J+Samtals_K-Samtals_L</f>
        <v>0</v>
      </c>
      <c r="J45" s="76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L46" s="1"/>
    </row>
    <row r="47" spans="1:12" ht="18">
      <c r="A47" s="13" t="s">
        <v>96</v>
      </c>
      <c r="B47" s="25" t="s">
        <v>105</v>
      </c>
      <c r="C47" s="1"/>
      <c r="D47" s="1"/>
      <c r="E47" s="1"/>
      <c r="F47" s="1"/>
      <c r="G47" s="1"/>
      <c r="H47" s="1"/>
      <c r="I47" s="1"/>
      <c r="J47" s="1"/>
      <c r="L47" s="1"/>
    </row>
    <row r="48" spans="1:12" s="38" customFormat="1" ht="12.75">
      <c r="A48" s="37"/>
      <c r="B48" s="77"/>
      <c r="C48" s="77"/>
      <c r="D48" s="77"/>
      <c r="E48" s="77"/>
      <c r="F48" s="77"/>
      <c r="G48" s="77"/>
      <c r="H48" s="77"/>
      <c r="I48" s="77"/>
      <c r="J48" s="77"/>
      <c r="K48" s="4"/>
      <c r="L48" s="37"/>
    </row>
    <row r="49" spans="1:12" s="38" customFormat="1" ht="12.75">
      <c r="A49" s="37"/>
      <c r="B49" s="77"/>
      <c r="C49" s="77"/>
      <c r="D49" s="77"/>
      <c r="E49" s="77"/>
      <c r="F49" s="77"/>
      <c r="G49" s="77"/>
      <c r="H49" s="77"/>
      <c r="I49" s="77"/>
      <c r="J49" s="77"/>
      <c r="K49" s="4"/>
      <c r="L49" s="37"/>
    </row>
    <row r="50" spans="1:12" s="38" customFormat="1" ht="12.75">
      <c r="A50" s="37"/>
      <c r="B50" s="77"/>
      <c r="C50" s="77"/>
      <c r="D50" s="77"/>
      <c r="E50" s="77"/>
      <c r="F50" s="77"/>
      <c r="G50" s="77"/>
      <c r="H50" s="77"/>
      <c r="I50" s="77"/>
      <c r="J50" s="77"/>
      <c r="K50" s="4"/>
      <c r="L50" s="37"/>
    </row>
    <row r="51" spans="1:12" s="38" customFormat="1" ht="12.75">
      <c r="A51" s="37"/>
      <c r="B51" s="77"/>
      <c r="C51" s="77"/>
      <c r="D51" s="77"/>
      <c r="E51" s="77"/>
      <c r="F51" s="77"/>
      <c r="G51" s="77"/>
      <c r="H51" s="77"/>
      <c r="I51" s="77"/>
      <c r="J51" s="77"/>
      <c r="K51" s="4"/>
      <c r="L51" s="37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L53" s="1"/>
    </row>
    <row r="54" spans="1:12" ht="12.75">
      <c r="A54" s="1"/>
      <c r="B54" s="1" t="s">
        <v>106</v>
      </c>
      <c r="C54" s="1"/>
      <c r="D54" s="1"/>
      <c r="E54" s="1"/>
      <c r="F54" s="1"/>
      <c r="G54" s="1"/>
      <c r="H54" s="1"/>
      <c r="I54" s="80" t="s">
        <v>107</v>
      </c>
      <c r="J54" s="8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82"/>
      <c r="J55" s="83"/>
      <c r="L55" s="1"/>
    </row>
    <row r="56" spans="1:12" ht="12.75">
      <c r="A56" s="1"/>
      <c r="B56" s="86" t="s">
        <v>108</v>
      </c>
      <c r="C56" s="86"/>
      <c r="D56" s="86"/>
      <c r="E56" s="86"/>
      <c r="F56" s="86"/>
      <c r="G56" s="87" t="s">
        <v>109</v>
      </c>
      <c r="H56" s="87"/>
      <c r="I56" s="82"/>
      <c r="J56" s="83"/>
      <c r="L56" s="1"/>
    </row>
    <row r="57" spans="1:12" ht="12.75">
      <c r="A57" s="1"/>
      <c r="B57" s="86" t="s">
        <v>110</v>
      </c>
      <c r="C57" s="86"/>
      <c r="D57" s="86"/>
      <c r="E57" s="86"/>
      <c r="F57" s="86"/>
      <c r="G57" s="86" t="s">
        <v>111</v>
      </c>
      <c r="H57" s="88"/>
      <c r="I57" s="82"/>
      <c r="J57" s="83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84"/>
      <c r="J58" s="85"/>
      <c r="L58" s="1"/>
    </row>
    <row r="59" spans="1:12" ht="12.75">
      <c r="A59" s="39" t="s">
        <v>112</v>
      </c>
      <c r="B59" s="1"/>
      <c r="C59" s="1"/>
      <c r="D59" s="1"/>
      <c r="E59" s="1"/>
      <c r="F59" s="1"/>
      <c r="G59" s="1"/>
      <c r="H59" s="1"/>
      <c r="I59" s="1"/>
      <c r="J59" s="1"/>
      <c r="L59" s="1"/>
    </row>
  </sheetData>
  <mergeCells count="67">
    <mergeCell ref="B49:J49"/>
    <mergeCell ref="B50:J50"/>
    <mergeCell ref="B51:J51"/>
    <mergeCell ref="I54:J58"/>
    <mergeCell ref="B56:F56"/>
    <mergeCell ref="G56:H56"/>
    <mergeCell ref="B57:F57"/>
    <mergeCell ref="G57:H57"/>
    <mergeCell ref="B48:J48"/>
    <mergeCell ref="B38:B41"/>
    <mergeCell ref="C40:C41"/>
    <mergeCell ref="E40:F40"/>
    <mergeCell ref="G40:H41"/>
    <mergeCell ref="I40:J40"/>
    <mergeCell ref="E41:F41"/>
    <mergeCell ref="I41:J41"/>
    <mergeCell ref="B42:B43"/>
    <mergeCell ref="E44:F44"/>
    <mergeCell ref="I44:J44"/>
    <mergeCell ref="E45:F45"/>
    <mergeCell ref="I45:J45"/>
    <mergeCell ref="B34:B37"/>
    <mergeCell ref="C36:C37"/>
    <mergeCell ref="E36:F36"/>
    <mergeCell ref="G36:H37"/>
    <mergeCell ref="I36:J36"/>
    <mergeCell ref="E37:F37"/>
    <mergeCell ref="I37:J37"/>
    <mergeCell ref="B30:B33"/>
    <mergeCell ref="C32:C33"/>
    <mergeCell ref="E32:F32"/>
    <mergeCell ref="G32:H33"/>
    <mergeCell ref="I32:J32"/>
    <mergeCell ref="E33:F33"/>
    <mergeCell ref="I33:J33"/>
    <mergeCell ref="B26:B29"/>
    <mergeCell ref="C28:C29"/>
    <mergeCell ref="E28:F28"/>
    <mergeCell ref="G28:H29"/>
    <mergeCell ref="I28:J28"/>
    <mergeCell ref="E29:F29"/>
    <mergeCell ref="I29:J29"/>
    <mergeCell ref="B22:B25"/>
    <mergeCell ref="C24:C25"/>
    <mergeCell ref="E24:F24"/>
    <mergeCell ref="G24:H25"/>
    <mergeCell ref="I24:J24"/>
    <mergeCell ref="E25:F25"/>
    <mergeCell ref="I25:J25"/>
    <mergeCell ref="B14:C14"/>
    <mergeCell ref="E14:F14"/>
    <mergeCell ref="G14:H14"/>
    <mergeCell ref="I14:J14"/>
    <mergeCell ref="B18:B21"/>
    <mergeCell ref="C20:C21"/>
    <mergeCell ref="E20:F20"/>
    <mergeCell ref="G20:H21"/>
    <mergeCell ref="I20:J20"/>
    <mergeCell ref="E21:F21"/>
    <mergeCell ref="I21:J21"/>
    <mergeCell ref="B3:E6"/>
    <mergeCell ref="B10:F10"/>
    <mergeCell ref="G10:H10"/>
    <mergeCell ref="I10:J10"/>
    <mergeCell ref="B12:F12"/>
    <mergeCell ref="G12:H12"/>
    <mergeCell ref="I12:J12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>
    <oddFooter>&amp;L&amp;F&amp;R&amp;G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64</vt:i4>
      </vt:variant>
    </vt:vector>
  </HeadingPairs>
  <TitlesOfParts>
    <vt:vector size="65" baseType="lpstr">
      <vt:lpstr>Rsk 10.26 2</vt:lpstr>
      <vt:lpstr>Reitur_A01</vt:lpstr>
      <vt:lpstr>Reitur_A02</vt:lpstr>
      <vt:lpstr>Reitur_A03</vt:lpstr>
      <vt:lpstr>Reitur_A04</vt:lpstr>
      <vt:lpstr>Reitur_A05</vt:lpstr>
      <vt:lpstr>Reitur_A06</vt:lpstr>
      <vt:lpstr>'Rsk 10.26 2'!Reitur_A1</vt:lpstr>
      <vt:lpstr>'Rsk 10.26 2'!Reitur_A2</vt:lpstr>
      <vt:lpstr>'Rsk 10.26 2'!Reitur_A3</vt:lpstr>
      <vt:lpstr>'Rsk 10.26 2'!Reitur_A4</vt:lpstr>
      <vt:lpstr>'Rsk 10.26 2'!Reitur_A5</vt:lpstr>
      <vt:lpstr>'Rsk 10.26 2'!Reitur_A6</vt:lpstr>
      <vt:lpstr>Reitur_AA1</vt:lpstr>
      <vt:lpstr>'Rsk 10.26 2'!Reitur_B1</vt:lpstr>
      <vt:lpstr>'Rsk 10.26 2'!Reitur_B2</vt:lpstr>
      <vt:lpstr>'Rsk 10.26 2'!Reitur_B3</vt:lpstr>
      <vt:lpstr>'Rsk 10.26 2'!Reitur_B4</vt:lpstr>
      <vt:lpstr>'Rsk 10.26 2'!Reitur_B5</vt:lpstr>
      <vt:lpstr>'Rsk 10.26 2'!Reitur_B6</vt:lpstr>
      <vt:lpstr>'Rsk 10.26 2'!Reitur_C1</vt:lpstr>
      <vt:lpstr>'Rsk 10.26 2'!Reitur_C2</vt:lpstr>
      <vt:lpstr>'Rsk 10.26 2'!Reitur_C3</vt:lpstr>
      <vt:lpstr>'Rsk 10.26 2'!Reitur_C4</vt:lpstr>
      <vt:lpstr>'Rsk 10.26 2'!Reitur_C5</vt:lpstr>
      <vt:lpstr>'Rsk 10.26 2'!Reitur_C6</vt:lpstr>
      <vt:lpstr>'Rsk 10.26 2'!Reitur_D1</vt:lpstr>
      <vt:lpstr>'Rsk 10.26 2'!Reitur_D2</vt:lpstr>
      <vt:lpstr>'Rsk 10.26 2'!Reitur_D3</vt:lpstr>
      <vt:lpstr>'Rsk 10.26 2'!Reitur_D4</vt:lpstr>
      <vt:lpstr>'Rsk 10.26 2'!Reitur_D5</vt:lpstr>
      <vt:lpstr>'Rsk 10.26 2'!Reitur_D6</vt:lpstr>
      <vt:lpstr>'Rsk 10.26 2'!Reitur_E1</vt:lpstr>
      <vt:lpstr>'Rsk 10.26 2'!Reitur_E2</vt:lpstr>
      <vt:lpstr>'Rsk 10.26 2'!Reitur_E3</vt:lpstr>
      <vt:lpstr>'Rsk 10.26 2'!Reitur_E4</vt:lpstr>
      <vt:lpstr>'Rsk 10.26 2'!Reitur_E5</vt:lpstr>
      <vt:lpstr>'Rsk 10.26 2'!Reitur_E6</vt:lpstr>
      <vt:lpstr>'Rsk 10.26 2'!Reitur_F1</vt:lpstr>
      <vt:lpstr>'Rsk 10.26 2'!Reitur_F2</vt:lpstr>
      <vt:lpstr>'Rsk 10.26 2'!Reitur_F3</vt:lpstr>
      <vt:lpstr>'Rsk 10.26 2'!Reitur_F4</vt:lpstr>
      <vt:lpstr>'Rsk 10.26 2'!Reitur_F5</vt:lpstr>
      <vt:lpstr>'Rsk 10.26 2'!Reitur_F6</vt:lpstr>
      <vt:lpstr>'Rsk 10.26 2'!Reitur_G1</vt:lpstr>
      <vt:lpstr>'Rsk 10.26 2'!Reitur_G2</vt:lpstr>
      <vt:lpstr>'Rsk 10.26 2'!Reitur_G3</vt:lpstr>
      <vt:lpstr>'Rsk 10.26 2'!Reitur_G4</vt:lpstr>
      <vt:lpstr>'Rsk 10.26 2'!Reitur_G5</vt:lpstr>
      <vt:lpstr>'Rsk 10.26 2'!Reitur_G6</vt:lpstr>
      <vt:lpstr>'Rsk 10.26 2'!Reitur_H1</vt:lpstr>
      <vt:lpstr>'Rsk 10.26 2'!Reitur_H2</vt:lpstr>
      <vt:lpstr>'Rsk 10.26 2'!Reitur_H3</vt:lpstr>
      <vt:lpstr>'Rsk 10.26 2'!Reitur_H4</vt:lpstr>
      <vt:lpstr>'Rsk 10.26 2'!Reitur_H5</vt:lpstr>
      <vt:lpstr>'Rsk 10.26 2'!Reitur_H6</vt:lpstr>
      <vt:lpstr>'Rsk 10.26 2'!Reitur_I1</vt:lpstr>
      <vt:lpstr>'Rsk 10.26 2'!Reitur_I2</vt:lpstr>
      <vt:lpstr>'Rsk 10.26 2'!Reitur_I3</vt:lpstr>
      <vt:lpstr>'Rsk 10.26 2'!Reitur_I4</vt:lpstr>
      <vt:lpstr>'Rsk 10.26 2'!Reitur_I5</vt:lpstr>
      <vt:lpstr>'Rsk 10.26 2'!Reitur_I6</vt:lpstr>
      <vt:lpstr>'Rsk 10.26 2'!Samtals_J</vt:lpstr>
      <vt:lpstr>'Rsk 10.26 2'!Samtals_K</vt:lpstr>
      <vt:lpstr>'Rsk 10.26 2'!Samtals_L</vt:lpstr>
    </vt:vector>
  </TitlesOfParts>
  <Company>Félag viðurkenndra bókara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Félag viðurkenndra bókara;Árni Þór Hlynsson</dc:creator>
  <cp:lastModifiedBy>Guðný Steina Pétursdóttir</cp:lastModifiedBy>
  <cp:lastPrinted>2012-07-25T14:56:45Z</cp:lastPrinted>
  <dcterms:created xsi:type="dcterms:W3CDTF">2011-05-27T15:32:43Z</dcterms:created>
  <dcterms:modified xsi:type="dcterms:W3CDTF">2013-08-22T09:39:35Z</dcterms:modified>
</cp:coreProperties>
</file>